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35" yWindow="675" windowWidth="27495" windowHeight="13170" activeTab="1"/>
  </bookViews>
  <sheets>
    <sheet name="Рейтинг" sheetId="2" r:id="rId1"/>
    <sheet name="Сведения о независимой оценке" sheetId="1" r:id="rId2"/>
  </sheets>
  <definedNames>
    <definedName name="_xlnm.Print_Area" localSheetId="0">Рейтинг!$B$1:$D$25</definedName>
    <definedName name="_xlnm.Print_Area" localSheetId="1">'Сведения о независимой оценке'!$A$8:$BD$14</definedName>
  </definedNames>
  <calcPr calcId="145621"/>
</workbook>
</file>

<file path=xl/calcChain.xml><?xml version="1.0" encoding="utf-8"?>
<calcChain xmlns="http://schemas.openxmlformats.org/spreadsheetml/2006/main">
  <c r="BA14" i="1" l="1"/>
  <c r="BA13" i="1" l="1"/>
  <c r="G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Y13" i="1"/>
  <c r="Z13" i="1"/>
  <c r="AA13" i="1"/>
  <c r="AF13" i="1"/>
  <c r="AG13" i="1"/>
  <c r="AI13" i="1"/>
  <c r="AJ13" i="1"/>
  <c r="AK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B13" i="1"/>
  <c r="BC13" i="1"/>
  <c r="BD13" i="1"/>
  <c r="AL14" i="1"/>
  <c r="AH14" i="1"/>
  <c r="AE14" i="1"/>
  <c r="V14" i="1"/>
  <c r="F14" i="1"/>
  <c r="D14" i="1" l="1"/>
  <c r="C14" i="1" s="1"/>
  <c r="AE13" i="1"/>
  <c r="AL13" i="1"/>
  <c r="AH13" i="1"/>
  <c r="V13" i="1"/>
  <c r="F13" i="1"/>
  <c r="E14" i="1" l="1"/>
  <c r="D13" i="1"/>
  <c r="C13" i="1" l="1"/>
  <c r="E13" i="1"/>
</calcChain>
</file>

<file path=xl/sharedStrings.xml><?xml version="1.0" encoding="utf-8"?>
<sst xmlns="http://schemas.openxmlformats.org/spreadsheetml/2006/main" count="104" uniqueCount="94">
  <si>
    <t>Количественные результаты независимой оценки качества оказания услуг организациями</t>
  </si>
  <si>
    <t>Шаблон сформирован 29.06.2017 07:00</t>
  </si>
  <si>
    <t>Публично-правовое образование</t>
  </si>
  <si>
    <t>14000000 - Белгородская область</t>
  </si>
  <si>
    <t>Сфера деятельности</t>
  </si>
  <si>
    <t>4 - Социальное обслуживание</t>
  </si>
  <si>
    <t>Период проведения независимой оценки</t>
  </si>
  <si>
    <t>2017 год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</si>
  <si>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</si>
  <si>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</si>
  <si>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</si>
  <si>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</si>
  <si>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по совокупности общих критериев в части показателей, характеризующих общие критерии оценки</t>
  </si>
  <si>
    <t xml:space="preserve">Интегральное значение по совокупности общих критериев в части показателей и дополнительных показателей, характеризующих общие критерии </t>
  </si>
  <si>
    <t>Интегральное значение в части показателей, характеризующих общий критерий оценки</t>
  </si>
  <si>
    <t>0241000010 - Доля результативных обращений в организацию социального обслуживания по электронной почте или с помощью электронных сервисов на официальном сайте организации в сети "Интернет" для получения необходимой информации от числа контрольных обращений</t>
  </si>
  <si>
    <t>0241000011 - Наличие возможности направления заявления (жалобы), предложений и отзывов о качестве предоставления социальных услуг: лично в организацию социального обслуживания</t>
  </si>
  <si>
    <t>0241000008 - Наличие дистанционных способов взаимодействия организации и получателей социальных услуг (получение информации, запись на прием и др.): электронная почта, электронные сервисы на официальном сайте организации в сети "Интернет"</t>
  </si>
  <si>
    <t>0241000015 - Наличие информации о порядке подачи жалобы по вопросам качества оказания социальных услуг: на официальном сайте организации социального обслуживания в сети "Интернет"</t>
  </si>
  <si>
    <t>0241000006 - Наличие альтернативной версии официального сайта организации социального обслуживания в сети "Интернет" для инвалидов по зрению</t>
  </si>
  <si>
    <t>0241000003 - "Открытость и прозрачность государственных и муниципальных учреждений" - показатель рейтинга на официальном сайте для размещения информации о государственных и муниципальных учреждениях (www.bus.gov.ru) в сети "Интернет"</t>
  </si>
  <si>
    <t>0241000009 - Доля результативных звонков по телефону в организацию социального обслуживания для получения необходимой информации от числа контрольных звонков</t>
  </si>
  <si>
    <t>0241000013 - Наличие возможности направления заявления (жалобы), предложений и отзывов о качестве предоставления социальных услуг: по телефону/на "горячую линию" уполномоченного исполнительного органа государственной власти в сфере социального обслуживания</t>
  </si>
  <si>
    <t>0241000014 - Наличие информации о порядке подачи жалобы по вопросам качества оказания социальных услуг: в общедоступных местах на информационных стендах в организации социального обслуживания</t>
  </si>
  <si>
    <t>0241000007 - Наличие дистанционных способов взаимодействия организации и получателей социальных услуг (получение информации, запись на прием и др.): телефон</t>
  </si>
  <si>
    <t>0241000012 - Наличие возможности направления заявления (жалобы), предложений и отзывов о качестве предоставления социальных услуг: в электронной форме на официальном сайте организации социального обслуживания в сети "Интернет"</t>
  </si>
  <si>
    <t>0241000005 - Наличие информации о деятельности организации социального обслуживания (в том числе о перечне, порядке и условиях предоставления социальных услуг, тарифах на социальные услуги) на информационных стендах в помещениях организации, размещение ее в брошюрах, буклетах</t>
  </si>
  <si>
    <t>0241000016 - Наличие информации о порядке подачи жалобы по вопросам качества оказания социальных услуг: на официальном сайте уполномоченного исполнительного органа государственной власти в сфере социального обслуживания в сети "Интернет"</t>
  </si>
  <si>
    <t>0241000017 - Доля получателей социальных услуг, удовлетворенных качеством, полнотой и доступностью информации (при личном обращении, по телефону, на официальном сайте организации социального обслуживания) о работе организации социального обслуживания, в том числе о перечне и порядке предоставления социальных услуг, от общего числа опрошенных</t>
  </si>
  <si>
    <t>0241000004 - Соответствие информации о деятельности организации социального обслуживания, размещенной на официальном сайте организации социального обслуживания в сети "Интернет", порядку размещения информации на официальном сайте поставщика социальных услуг в сети "Интернет", утверждаемому уполномоченным федеральным органом исполнительной власти согласно части 3 статьи 13 Федерального закона от 28 декабря 2013 г. N 442-ФЗ "Об основах социального обслуживания граждан в Российской Федерации"</t>
  </si>
  <si>
    <t>Показатели</t>
  </si>
  <si>
    <t>1 - критерий открытости и доступности информации об организации</t>
  </si>
  <si>
    <t>0242000001 - 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услуг: оборудование территории, прилегающей к организации социального обслуживания, с учетом требований доступности для маломобильных получателей услуг (лиц с нарушением функций слуха, зрения и лиц, использующих для передвижения кресла-коляски)</t>
  </si>
  <si>
    <t>0242000004 - 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услуг: наличие в помещениях организации социального обслуживания видео-, аудио информаторов для лиц с нарушением функций слуха и зрения</t>
  </si>
  <si>
    <t>0242000006 - Доля получателей услуг (в том числе инвалидов и других маломобильных групп получателей услуг), считающих условия оказания услуг доступными, от общего числа опрошенных</t>
  </si>
  <si>
    <t>0242000007 - Укомплектованность организации социального обслуживания специалистами, осуществляющими предоставление социальных услуг</t>
  </si>
  <si>
    <t>0242000008 - Доля получателей социальных услуг, оценивающих благоустройство и содержание помещения организации социального обслуживания и территории, на которой она расположена, как хорошее, от общего числа опрошенных</t>
  </si>
  <si>
    <t>0242000002 - 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услуг: оборудование входных зон на объектах оценки для маломобильных групп населения</t>
  </si>
  <si>
    <t>0242000003 - 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услуг: наличие специально оборудованного санитарно-гигиенического помещения</t>
  </si>
  <si>
    <t>0242000005 - Наличие оборудованных помещений для предоставления социальных услуг в соответствии с перечнем социальных услуг, предоставляемых в данной организации социального обслуживания</t>
  </si>
  <si>
    <t>2 - критерий комфортности условий предоставлений услуг и доступности их получения</t>
  </si>
  <si>
    <t>0243000001 - Среднее время ожидания приема к специалисту организации социального обслуживания при личном обращении граждан для получения информации о работе организации социального обслуживания, порядке предоставления социальных услуг (среди опрошенных потребителей социальных услуг)</t>
  </si>
  <si>
    <t>0243000002 - Доля получателей социальных услуг, которые ожидали предоставление услуги в организации социального обслуживания больше срока, установленного при назначении данной услуги, от общего числа опрошенных</t>
  </si>
  <si>
    <t>3 - критерий времени ожидания предоставления услуги</t>
  </si>
  <si>
    <t>0244000002 - Доля получателей социальных услуг, которые высоко оценивают компетентность работников организации социального обслуживания, от общего числа опрошенных</t>
  </si>
  <si>
    <t>0244000003 - Доля работников (кроме административно-управленческого персонала), прошедших повышение квалификации/профессиональную переподготовку по профилю социальной работы или иной осуществляемой в организации социального обслуживания деятельности за последние три года, от общего числа работников</t>
  </si>
  <si>
    <t>0244000001 - Доля получателей социальных услуг (либо их родственников), которые высоко оценивают доброжелательность, вежливость и внимательность работников организации социального обслуживания, от общего числа опрошенных</t>
  </si>
  <si>
    <t>4 - критерий доброжелательности, вежливости, компетентности работников организации</t>
  </si>
  <si>
    <t>0245000006 - Доля получателей социальных услуг, удовлетворенных условиями предоставления социальных услуг, от числа опрошенных, в том числе удовлетворенных предоставлением социально-бытовых, парикмахерских и гигиенических услуг</t>
  </si>
  <si>
    <t>0245000004 - Доля получателей социальных услуг, удовлетворенных условиями предоставления социальных услуг, от числа опрошенных, в том числе удовлетворенных питанием</t>
  </si>
  <si>
    <t>0245000003 - Доля получателей социальных услуг, удовлетворенных условиями предоставления социальных услуг, от числа опрошенных, в том числе удовлетворенных наличием оборудования для предоставления социальных услуг</t>
  </si>
  <si>
    <t>0245000001 - Доля получателей социальных услуг, которые положительно оценивают изменение качества жизни в результате получения социальных услуг в организации социального обслуживания, от числа опрошенных</t>
  </si>
  <si>
    <t>0245000002 - Доля получателей социальных услуг, удовлетворенных условиями предоставления социальных услуг, от числа опрошенных, в том числе удовлетворенных жилым помещением</t>
  </si>
  <si>
    <t>0245000010 - Доля получателей социальных услуг, удовлетворенных условиями предоставления социальных услуг, от числа опрошенных, в том числе удовлетворенных порядком оплаты социальных услуг</t>
  </si>
  <si>
    <t>0245000005 - Доля получателей социальных услуг, удовлетворенных условиями предоставления социальных услуг, от числа опрошенных, в том числе удовлетворенных мебелью, мягким инвентарем</t>
  </si>
  <si>
    <t>0245000011 - Доля получателей социальных услуг, удовлетворенных условиями предоставления социальных услуг, от числа опрошенных, в том числе удовлетворенных конфиденциальностью предоставления социальных услуг</t>
  </si>
  <si>
    <t>0245000009 - Доля получателей социальных услуг, удовлетворенных условиями предоставления социальных услуг, от числа опрошенных, в том числе удовлетворенных санитарным содержанием санитарно-технического оборудования</t>
  </si>
  <si>
    <t>0245000008 - Доля получателей социальных услуг, удовлетворенных условиями предоставления социальных услуг, от числа опрошенных, в том числе удовлетворенных оборудованным для инвалидов санитарно-гигиеническим помещением</t>
  </si>
  <si>
    <t>0245000015 - Доля получателей социальных услуг, удовлетворенных качеством проводимых мероприятий, имеющих групповой характер (оздоровительных, досуговых), от общего числа опрошенных</t>
  </si>
  <si>
    <t>0245000016 - Количество зарегистрированных в организации социального обслуживания жалоб получателей социальных услуг на качество услуг, предоставленных организацией в отчетном периоде на 100 получателей социальных услуг (в течение года)</t>
  </si>
  <si>
    <t>0245000007 - Доля получателей социальных услуг, удовлетворенных условиями предоставления социальных услуг, от числа опрошенных, в том числе удовлетворенных хранением личных вещей</t>
  </si>
  <si>
    <t>0245000014 - Доля получателей социальных услуг, удовлетворенных условиями предоставления социальных услуг, от числа опрошенных, в том числе удовлетворенных оперативностью решения вопросов</t>
  </si>
  <si>
    <t>0245000018 - Доля получателей социальных услуг, удовлетворенных условиями предоставления социальных услуг, от числа опрошенных (с учетом показателей 2.1-2.13)</t>
  </si>
  <si>
    <t>0245000013 - Доля получателей социальных услуг, удовлетворенных условиями предоставления социальных услуг, от числа опрошенных, в том числе удовлетворенных периодичностью прихода социальных работников на дом</t>
  </si>
  <si>
    <t>0245000012 - Доля получателей социальных услуг, удовлетворенных условиями предоставления социальных услуг, от числа опрошенных, в том числе удовлетворенных графиком посещений родственниками в организации социального обслуживания</t>
  </si>
  <si>
    <t>0245000017 - Доля получателей социальных услуг, которые готовы рекомендовать организацию социального обслуживания родственникам и знакомым, нуждающимся в социальном обслуживании, от общего числа опрошенных</t>
  </si>
  <si>
    <t>5 - критерий удовлетворенности качеством оказания услуг</t>
  </si>
  <si>
    <t>Общие критерии оценки</t>
  </si>
  <si>
    <t>По совокупности учреждений, включенных в перечень организаций, подлежащих независимой оценке</t>
  </si>
  <si>
    <t>3103005768-310301001-МУНИЦИПАЛЬНОЕ БЮДЖЕТНОЕ УЧРЕЖДЕНИЕ СИСТЕМЫ СОЦИАЛЬНОЙ ЗАЩИТЫ НАСЕЛЕНИЯ "КОМПЛЕКСНЫЙ ЦЕНТР СОЦИАЛЬНОГО ОБСЛУЖИВАНИЯ НАСЕЛЕНИЯ БОРИСОВСКОГО РАЙОНА"</t>
  </si>
  <si>
    <t>3105004336-310501001-БЮДЖЕТНОЕ УЧРЕЖДЕНИЕ СОЦИАЛЬНОГО ОБСЛУЖИВАНИЯ СИСТЕМЫ СОЦИАЛЬНОЙ ЗАЩИТЫ НАСЕЛЕНИЯ "КОМПЛЕКСНЫЙ ЦЕНТР СОЦИАЛЬНОГО ОБСЛУЖИВАНИЯ НАСЕЛЕНИЯ" ВЕЙДЕЛЕВСКОГО РАЙОНА</t>
  </si>
  <si>
    <t>3106004755-310601001-МУНИЦИПАЛЬНОЕ БЮДЖЕТНОЕ СТАЦИОНАРНОЕ УЧРЕЖДЕНИЕ СОЦИАЛЬНОГО ОБСЛУЖИВАНИЯ СИСТЕМЫ СОЦИАЛЬНОЙ ЗАЩИТЫ НАСЕЛЕНИЯ «КОМПЛЕКСНЫЙ ЦЕНТР СОЦИАЛЬНОГО ОБСЛУЖИВАНИЯ НАСЕЛЕНИЯ ВОЛОКОНОВСКОГО РАЙОНА»</t>
  </si>
  <si>
    <t>3108008096-310801001-МУНИЦИПАЛЬНОЕ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НАСЕЛЕНИЯ" ГРАЙВОРОНСКОГО РАЙОНА БЕЛГОРОДСКОЙ ОБЛАСТИ</t>
  </si>
  <si>
    <t>3109005348-310901001-МУНИЦИПАЛЬНОЕ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НАСЕЛЕНИЯ" ИВНЯНСКОГО РАЙОНА БЕЛГОРОДСКОЙ ОБЛАСТИ</t>
  </si>
  <si>
    <t>3110022059-311001001-МУНИЦИПАЛЬНОЕ БЮДЖЕТНОЕ УЧРЕЖДЕНИЕ СИСТЕМЫ СОЦИАЛЬНОЙ ЗАЩИТЫ НАСЕЛЕНИЯ "КОМПЛЕКСНЫЙ ЦЕНТР СОЦИАЛЬНОГО ОБСЛУЖИВАНИЯ НАСЕЛЕНИЯ КОРОЧАНСКОГО РАЙОНА"</t>
  </si>
  <si>
    <t>3111002640-311101001-МУНИЦИПАЛЬНОЕ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 КРАСНОГВАРДЕЙСКОГО РАЙОНА"</t>
  </si>
  <si>
    <t>3112262881-311201001-МУНИЦИПАЛЬНОЕ БЮДЖЕТНОЕ УЧРЕЖДЕНИЕ СИСТЕМЫ СОЦИАЛЬНОЙ ЗАЩИТЫ НАСЕЛЕНИЯ "КОМПЛЕКСНЫЙ ЦЕНТР СОЦИАЛЬНОГО ОБСЛУЖИВАНИЯ НАСЕЛЕНИЯ" КРАСНЕНСКОГО РАЙОНА БЕЛГОРОДСКОЙ ОБЛАСТИ</t>
  </si>
  <si>
    <t>3113001875-311301001-МУНИЦИПАЛЬНОЕ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НАСЕЛЕНИЯ" КРАСНОЯРУЖСКОГО РАЙОНА</t>
  </si>
  <si>
    <t>3114010897-311401001-МУНИЦИПАЛЬНОЕ КАЗЕННОЕ УЧРЕЖДЕНИЕ СОЦИАЛЬНОГО ОБСЛУЖИВАНИЯ СИСТЕМЫ СОЦИАЛЬНОЙ ЗАЩИТЫ НАСЕЛЕНИЯ "КОМПЛЕКСНЫЙ ЦЕНТР СОЦИАЛЬНОГО ОБСЛУЖИВАНИЯ НАСЕЛЕНИЯ НОВООСКОЛЬСКОГО РАЙОНА"</t>
  </si>
  <si>
    <t>3115006558-311501001-МУНИЦИПАЛЬНОЕ БЮДЖЕТНОЕ УЧРЕЖДЕНИЕ "КОМПЛЕКСНЫЙ ЦЕНТР СОЦИАЛЬНОГО ОБСЛУЖИВАНИЯ НАСЕЛЕНИЯ ПРОХОРОВСКОГО РАЙОНА"</t>
  </si>
  <si>
    <t>3116006173-311601001-МУНИЦИПАЛЬНОЕ БЮДЖЕТНОЕ УЧРЕЖДЕНИЕ СИСТЕМЫ СОЦИАЛЬНОЙ ЗАЩИТЫ НАСЕЛЕНИЯ "КОМПЛЕКСНЫЙ ЦЕНТР СОЦИАЛЬНОГО ОБСЛУЖИВАНИЯ НАСЕЛЕНИЯ РАКИТЯНСКОГО РАЙОНА"</t>
  </si>
  <si>
    <t>3117006017-311701001-МУНИЦИПАЛЬНОЕ БЮДЖЕТНОЕ УЧРЕЖДЕНИЕ  СОЦИАЛЬНОГО ОБСЛУЖИВАНИЯ СИСТЕМЫ СОЦИАЛЬНОЙ ЗАЩИТЫ НАСЕЛЕНИЯ "КОМПЛЕКСНЫЙ ЦЕНТР СОЦИАЛЬНОГО ОБСЛУЖИВАНИЯ НАСЕЛЕНИЯ РОВЕНЬСКОГО РАЙОНА"</t>
  </si>
  <si>
    <t>3119008203-311901001-МУНИЦИПАЛЬНОЕ БЮДЖЕТНОЕ УЧРЕЖДЕНИЕ "КОМПЛЕКСНЫЙ ЦЕНТР СОЦИАЛЬНОГО ОБСЛУЖИВАНИЯ НАСЕЛЕНИЯ ЧЕРНЯНСКОГО РАЙОНА"</t>
  </si>
  <si>
    <t>3120100718-312001001-МУНИЦИПАЛЬНОЕ БЮДЖЕТНОЕ УЧРЕЖДЕНИЕ СИСТЕМЫ СОЦИАЛЬНОЙ ЗАЩИТЫ НАСЕЛЕНИЯ "КОМПЛЕКСНЫЙ ЦЕНТР СОЦИАЛЬНОГО ОБСЛУЖИВАНИЯ НАСЕЛЕНИЯ ШЕБЕКИНСКОГО РАЙОНА"</t>
  </si>
  <si>
    <t>3121184220-312101001-МУНИЦИПАЛЬНОЕ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НАСЕЛЕНИЯ" ЯКОВЛЕВСКОГО РАЙОНА</t>
  </si>
  <si>
    <t>3122508157-312201001-БЮДЖЕТНОЕ УЧРЕЖДЕНИЕ СОЦИАЛЬНОГО ОБСЛУЖИВАНИЯ СИСТЕМЫ СОЦИАЛЬНОЙ ЗАЩИТЫ НАСЕЛЕНИЯ "КОМПЛЕКСНЫЙ ЦЕНТР СОЦИАЛЬНОГО ОБСЛУЖИВАНИЯ НАСЕЛЕНИЯ" АЛЕКСЕЕВСКОГО РАЙОНА</t>
  </si>
  <si>
    <t>3123181401-310201001-МУНИЦИПАЛЬНОЕ БЮДЖЕТНОЕ  УЧРЕЖДЕНИЕ "КОМПЛЕКСНЫЙ ЦЕНТР СОЦИАЛЬНОГО ОБСЛУЖИВАНИЯ НАСЕЛЕНИЯ" БЕЛГОРОДСКОГО РАЙОНА</t>
  </si>
  <si>
    <t>3123333164-312301001-МУНИЦИПАЛЬНОЕ БЮДЖЕТНОЕ УЧРЕЖДЕНИЕ "КОМПЛЕКСНЫЙ ЦЕНТР СОЦИАЛЬНОГО ОБСЛУЖИВАНИЯ НАСЕЛЕНИЯ ГОРОДА БЕЛГОРОДА"</t>
  </si>
  <si>
    <t>3126017329-312601001-МУНИЦИПАЛЬНОЕ БЮДЖЕТНОЕ УЧРЕЖДЕНИЕ "КОМПЛЕКСНЫЙ ЦЕНТР СОЦИАЛЬНОГО ОБСЛУЖИВАНИЯ НАСЕЛЕНИЯ ГОРОДА ВАЛУЙКИ И ВАЛУЙСКОГО РАЙОНА"</t>
  </si>
  <si>
    <t>3127011457-312701001-МУНИЦИПАЛЬНОЕ БЮДЖЕТНОЕ УЧРЕЖДЕНИЕ "КОМПЛЕКСНЫЙ ЦЕНТР СОЦИАЛЬНОГО ОБСЛУЖИВАНИЯ НАСЕЛЕНИЯ" г. Губкин</t>
  </si>
  <si>
    <t>Рейтинг</t>
  </si>
  <si>
    <t>Результаты шестнадцатого этапа независимой оценки (с 01 мая по 20 июня 2017 года)</t>
  </si>
  <si>
    <t>Наименование учреждения</t>
  </si>
  <si>
    <t>3128075894-312801001-МУНИЦИПАЛЬНОЕ БЮДЖЕТНОЕ УЧРЕЖДЕНИЕ "КОМПЛЕКСНЫЙ ЦЕНТР СОЦИАЛЬНОГО ОБСЛУЖИВАНИЯ НАСЕЛЕНИЯ" СТАРЫЙ ОСКОЛ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</si>
</sst>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2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2" fontId="6" fillId="0" borderId="1" xfId="0" applyNumberFormat="1" applyFont="1" applyFill="1" applyBorder="1" applyAlignment="1">
      <alignment horizontal="right" wrapText="1"/>
    </xf>
    <xf numFmtId="0" fontId="1" fillId="7" borderId="1" xfId="0" applyFont="1" applyFill="1" applyBorder="1" applyAlignment="1">
      <alignment wrapText="1"/>
    </xf>
    <xf numFmtId="0" fontId="4" fillId="7" borderId="1" xfId="0" applyFont="1" applyFill="1" applyBorder="1" applyAlignment="1">
      <alignment vertical="top" wrapText="1"/>
    </xf>
    <xf numFmtId="2" fontId="5" fillId="7" borderId="1" xfId="0" applyNumberFormat="1" applyFont="1" applyFill="1" applyBorder="1" applyAlignment="1">
      <alignment horizontal="right" wrapText="1"/>
    </xf>
    <xf numFmtId="2" fontId="5" fillId="8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6" fillId="9" borderId="1" xfId="0" applyNumberFormat="1" applyFont="1" applyFill="1" applyBorder="1" applyAlignment="1">
      <alignment horizontal="right" wrapText="1"/>
    </xf>
    <xf numFmtId="2" fontId="5" fillId="9" borderId="1" xfId="0" applyNumberFormat="1" applyFont="1" applyFill="1" applyBorder="1" applyAlignment="1">
      <alignment horizontal="right" wrapText="1"/>
    </xf>
    <xf numFmtId="0" fontId="9" fillId="0" borderId="0" xfId="0" applyFont="1"/>
    <xf numFmtId="0" fontId="6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2" fillId="6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view="pageBreakPreview" zoomScale="60" zoomScaleNormal="100" workbookViewId="0">
      <selection activeCell="G10" sqref="G10"/>
    </sheetView>
  </sheetViews>
  <sheetFormatPr defaultRowHeight="15" x14ac:dyDescent="0.25"/>
  <cols>
    <col min="2" max="2" width="84.5703125" style="8" customWidth="1"/>
    <col min="3" max="3" width="30.5703125" customWidth="1"/>
    <col min="4" max="4" width="31.7109375" customWidth="1"/>
  </cols>
  <sheetData>
    <row r="1" spans="2:4" ht="18.75" x14ac:dyDescent="0.3">
      <c r="B1" s="21" t="s">
        <v>91</v>
      </c>
      <c r="C1" s="21"/>
      <c r="D1" s="21"/>
    </row>
    <row r="3" spans="2:4" ht="54" customHeight="1" x14ac:dyDescent="0.25">
      <c r="B3" s="9" t="s">
        <v>92</v>
      </c>
      <c r="C3" s="11" t="s">
        <v>11</v>
      </c>
      <c r="D3" s="9" t="s">
        <v>90</v>
      </c>
    </row>
    <row r="4" spans="2:4" ht="76.150000000000006" customHeight="1" x14ac:dyDescent="0.25">
      <c r="B4" s="7" t="s">
        <v>74</v>
      </c>
      <c r="C4" s="10">
        <v>30.82</v>
      </c>
      <c r="D4" s="10">
        <v>1</v>
      </c>
    </row>
    <row r="5" spans="2:4" ht="59.45" customHeight="1" x14ac:dyDescent="0.25">
      <c r="B5" s="7" t="s">
        <v>76</v>
      </c>
      <c r="C5" s="10">
        <v>30.64</v>
      </c>
      <c r="D5" s="10">
        <v>2</v>
      </c>
    </row>
    <row r="6" spans="2:4" ht="54" customHeight="1" x14ac:dyDescent="0.25">
      <c r="B6" s="7" t="s">
        <v>93</v>
      </c>
      <c r="C6" s="10">
        <v>30.5</v>
      </c>
      <c r="D6" s="10">
        <v>3</v>
      </c>
    </row>
    <row r="7" spans="2:4" ht="57" customHeight="1" x14ac:dyDescent="0.25">
      <c r="B7" s="7" t="s">
        <v>87</v>
      </c>
      <c r="C7" s="10">
        <v>30.475000000000001</v>
      </c>
      <c r="D7" s="10">
        <v>4</v>
      </c>
    </row>
    <row r="8" spans="2:4" ht="56.45" customHeight="1" x14ac:dyDescent="0.25">
      <c r="B8" s="7" t="s">
        <v>69</v>
      </c>
      <c r="C8" s="10">
        <v>30.4</v>
      </c>
      <c r="D8" s="10">
        <v>5</v>
      </c>
    </row>
    <row r="9" spans="2:4" ht="67.900000000000006" customHeight="1" x14ac:dyDescent="0.25">
      <c r="B9" s="7" t="s">
        <v>71</v>
      </c>
      <c r="C9" s="10">
        <v>30.39</v>
      </c>
      <c r="D9" s="10">
        <v>6</v>
      </c>
    </row>
    <row r="10" spans="2:4" ht="47.45" customHeight="1" x14ac:dyDescent="0.25">
      <c r="B10" s="7" t="s">
        <v>80</v>
      </c>
      <c r="C10" s="10">
        <v>30.31</v>
      </c>
      <c r="D10" s="10">
        <v>7</v>
      </c>
    </row>
    <row r="11" spans="2:4" ht="48.6" customHeight="1" x14ac:dyDescent="0.25">
      <c r="B11" s="7" t="s">
        <v>89</v>
      </c>
      <c r="C11" s="10">
        <v>30.3</v>
      </c>
      <c r="D11" s="10">
        <v>8</v>
      </c>
    </row>
    <row r="12" spans="2:4" ht="67.900000000000006" customHeight="1" x14ac:dyDescent="0.25">
      <c r="B12" s="7" t="s">
        <v>72</v>
      </c>
      <c r="C12" s="10">
        <v>30.15</v>
      </c>
      <c r="D12" s="10">
        <v>9</v>
      </c>
    </row>
    <row r="13" spans="2:4" ht="40.9" customHeight="1" x14ac:dyDescent="0.25">
      <c r="B13" s="7" t="s">
        <v>86</v>
      </c>
      <c r="C13" s="10">
        <v>30.049999999999997</v>
      </c>
      <c r="D13" s="10">
        <v>10</v>
      </c>
    </row>
    <row r="14" spans="2:4" ht="57" customHeight="1" x14ac:dyDescent="0.25">
      <c r="B14" s="7" t="s">
        <v>70</v>
      </c>
      <c r="C14" s="10">
        <v>29.92</v>
      </c>
      <c r="D14" s="10">
        <v>11</v>
      </c>
    </row>
    <row r="15" spans="2:4" ht="45" x14ac:dyDescent="0.25">
      <c r="B15" s="7" t="s">
        <v>78</v>
      </c>
      <c r="C15" s="10">
        <v>29.919999999999998</v>
      </c>
      <c r="D15" s="10">
        <v>12</v>
      </c>
    </row>
    <row r="16" spans="2:4" ht="39" customHeight="1" x14ac:dyDescent="0.25">
      <c r="B16" s="7" t="s">
        <v>79</v>
      </c>
      <c r="C16" s="10">
        <v>29.85</v>
      </c>
      <c r="D16" s="10">
        <v>13</v>
      </c>
    </row>
    <row r="17" spans="2:4" ht="42.6" customHeight="1" x14ac:dyDescent="0.25">
      <c r="B17" s="7" t="s">
        <v>88</v>
      </c>
      <c r="C17" s="10">
        <v>29.72</v>
      </c>
      <c r="D17" s="10">
        <v>14</v>
      </c>
    </row>
    <row r="18" spans="2:4" ht="56.45" customHeight="1" x14ac:dyDescent="0.25">
      <c r="B18" s="7" t="s">
        <v>77</v>
      </c>
      <c r="C18" s="10">
        <v>29.7</v>
      </c>
      <c r="D18" s="10">
        <v>15</v>
      </c>
    </row>
    <row r="19" spans="2:4" ht="58.15" customHeight="1" x14ac:dyDescent="0.25">
      <c r="B19" s="7" t="s">
        <v>84</v>
      </c>
      <c r="C19" s="10">
        <v>29.36</v>
      </c>
      <c r="D19" s="10">
        <v>16</v>
      </c>
    </row>
    <row r="20" spans="2:4" ht="45" customHeight="1" x14ac:dyDescent="0.25">
      <c r="B20" s="7" t="s">
        <v>82</v>
      </c>
      <c r="C20" s="10">
        <v>29.189999999999998</v>
      </c>
      <c r="D20" s="10">
        <v>17</v>
      </c>
    </row>
    <row r="21" spans="2:4" ht="55.15" customHeight="1" x14ac:dyDescent="0.25">
      <c r="B21" s="7" t="s">
        <v>85</v>
      </c>
      <c r="C21" s="10">
        <v>28.919999999999998</v>
      </c>
      <c r="D21" s="10">
        <v>18</v>
      </c>
    </row>
    <row r="22" spans="2:4" ht="53.45" customHeight="1" x14ac:dyDescent="0.25">
      <c r="B22" s="7" t="s">
        <v>83</v>
      </c>
      <c r="C22" s="10">
        <v>28.759999999999998</v>
      </c>
      <c r="D22" s="10">
        <v>19</v>
      </c>
    </row>
    <row r="23" spans="2:4" ht="59.45" customHeight="1" x14ac:dyDescent="0.25">
      <c r="B23" s="7" t="s">
        <v>75</v>
      </c>
      <c r="C23" s="10">
        <v>28.33</v>
      </c>
      <c r="D23" s="10">
        <v>20</v>
      </c>
    </row>
    <row r="24" spans="2:4" ht="60" x14ac:dyDescent="0.25">
      <c r="B24" s="7" t="s">
        <v>73</v>
      </c>
      <c r="C24" s="10">
        <v>27.939999999999998</v>
      </c>
      <c r="D24" s="10">
        <v>21</v>
      </c>
    </row>
    <row r="25" spans="2:4" ht="45" x14ac:dyDescent="0.25">
      <c r="B25" s="7" t="s">
        <v>81</v>
      </c>
      <c r="C25" s="10">
        <v>27.16</v>
      </c>
      <c r="D25" s="10">
        <v>22</v>
      </c>
    </row>
  </sheetData>
  <sortState ref="B4:D25">
    <sortCondition descending="1" ref="C4:C25"/>
  </sortState>
  <mergeCells count="1">
    <mergeCell ref="B1:D1"/>
  </mergeCells>
  <pageMargins left="0.7" right="0.7" top="0.75" bottom="0.75" header="0.3" footer="0.3"/>
  <pageSetup paperSize="9" scale="5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4"/>
  <sheetViews>
    <sheetView tabSelected="1" topLeftCell="A4" zoomScale="70" zoomScaleNormal="70" zoomScaleSheetLayoutView="30" workbookViewId="0">
      <selection activeCell="O17" sqref="O17"/>
    </sheetView>
  </sheetViews>
  <sheetFormatPr defaultColWidth="17.140625" defaultRowHeight="15.75" customHeight="1" x14ac:dyDescent="0.25"/>
  <cols>
    <col min="1" max="1" width="8" customWidth="1"/>
    <col min="2" max="2" width="87.42578125" customWidth="1"/>
    <col min="3" max="56" width="18.7109375" style="15" customWidth="1"/>
  </cols>
  <sheetData>
    <row r="1" spans="1:56" ht="15.75" customHeight="1" x14ac:dyDescent="0.25">
      <c r="A1" s="25" t="s">
        <v>0</v>
      </c>
      <c r="B1" s="25"/>
      <c r="C1" s="25"/>
      <c r="D1" s="25"/>
    </row>
    <row r="2" spans="1:56" ht="15.75" customHeight="1" x14ac:dyDescent="0.25">
      <c r="A2" s="31" t="s">
        <v>1</v>
      </c>
      <c r="B2" s="31"/>
    </row>
    <row r="3" spans="1:56" ht="15.75" customHeight="1" x14ac:dyDescent="0.25">
      <c r="A3" s="25" t="s">
        <v>2</v>
      </c>
      <c r="B3" s="25"/>
      <c r="C3" s="32" t="s">
        <v>3</v>
      </c>
      <c r="D3" s="32"/>
      <c r="E3" s="32"/>
    </row>
    <row r="4" spans="1:56" ht="15.75" customHeight="1" x14ac:dyDescent="0.25">
      <c r="A4" s="25" t="s">
        <v>4</v>
      </c>
      <c r="B4" s="25"/>
      <c r="C4" s="32" t="s">
        <v>5</v>
      </c>
      <c r="D4" s="32"/>
      <c r="E4" s="32"/>
    </row>
    <row r="5" spans="1:56" ht="15.75" customHeight="1" x14ac:dyDescent="0.25">
      <c r="A5" s="25" t="s">
        <v>6</v>
      </c>
      <c r="B5" s="25"/>
      <c r="C5" s="16" t="s">
        <v>7</v>
      </c>
    </row>
    <row r="7" spans="1:56" ht="15.75" customHeight="1" x14ac:dyDescent="0.25">
      <c r="A7" s="26" t="s">
        <v>8</v>
      </c>
      <c r="B7" s="26"/>
      <c r="C7" s="26"/>
      <c r="D7" s="26"/>
      <c r="E7" s="26"/>
    </row>
    <row r="8" spans="1:56" ht="15.75" customHeight="1" x14ac:dyDescent="0.25">
      <c r="A8" s="27" t="s">
        <v>9</v>
      </c>
      <c r="B8" s="27" t="s">
        <v>10</v>
      </c>
      <c r="C8" s="28" t="s">
        <v>11</v>
      </c>
      <c r="D8" s="30" t="s">
        <v>67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ht="15.75" customHeight="1" x14ac:dyDescent="0.25">
      <c r="A9" s="27"/>
      <c r="B9" s="27"/>
      <c r="C9" s="28"/>
      <c r="D9" s="29" t="s">
        <v>12</v>
      </c>
      <c r="E9" s="29" t="s">
        <v>13</v>
      </c>
      <c r="F9" s="24" t="s">
        <v>31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 t="s">
        <v>40</v>
      </c>
      <c r="W9" s="24"/>
      <c r="X9" s="24"/>
      <c r="Y9" s="24"/>
      <c r="Z9" s="24"/>
      <c r="AA9" s="24"/>
      <c r="AB9" s="24"/>
      <c r="AC9" s="24"/>
      <c r="AD9" s="24"/>
      <c r="AE9" s="24" t="s">
        <v>43</v>
      </c>
      <c r="AF9" s="24"/>
      <c r="AG9" s="24"/>
      <c r="AH9" s="24" t="s">
        <v>47</v>
      </c>
      <c r="AI9" s="24"/>
      <c r="AJ9" s="24"/>
      <c r="AK9" s="24"/>
      <c r="AL9" s="24" t="s">
        <v>66</v>
      </c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</row>
    <row r="10" spans="1:56" ht="15.75" customHeight="1" x14ac:dyDescent="0.25">
      <c r="A10" s="27"/>
      <c r="B10" s="27"/>
      <c r="C10" s="28"/>
      <c r="D10" s="29"/>
      <c r="E10" s="29"/>
      <c r="F10" s="23" t="s">
        <v>30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 t="s">
        <v>30</v>
      </c>
      <c r="W10" s="23"/>
      <c r="X10" s="23"/>
      <c r="Y10" s="23"/>
      <c r="Z10" s="23"/>
      <c r="AA10" s="23"/>
      <c r="AB10" s="23"/>
      <c r="AC10" s="23"/>
      <c r="AD10" s="23"/>
      <c r="AE10" s="23" t="s">
        <v>30</v>
      </c>
      <c r="AF10" s="23"/>
      <c r="AG10" s="23"/>
      <c r="AH10" s="23" t="s">
        <v>30</v>
      </c>
      <c r="AI10" s="23"/>
      <c r="AJ10" s="23"/>
      <c r="AK10" s="23"/>
      <c r="AL10" s="23" t="s">
        <v>30</v>
      </c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</row>
    <row r="11" spans="1:56" ht="350.25" customHeight="1" x14ac:dyDescent="0.25">
      <c r="A11" s="27"/>
      <c r="B11" s="27"/>
      <c r="C11" s="28"/>
      <c r="D11" s="29"/>
      <c r="E11" s="29"/>
      <c r="F11" s="17" t="s">
        <v>14</v>
      </c>
      <c r="G11" s="18" t="s">
        <v>15</v>
      </c>
      <c r="H11" s="18" t="s">
        <v>16</v>
      </c>
      <c r="I11" s="18" t="s">
        <v>17</v>
      </c>
      <c r="J11" s="18" t="s">
        <v>18</v>
      </c>
      <c r="K11" s="18" t="s">
        <v>19</v>
      </c>
      <c r="L11" s="18" t="s">
        <v>20</v>
      </c>
      <c r="M11" s="18" t="s">
        <v>21</v>
      </c>
      <c r="N11" s="18" t="s">
        <v>22</v>
      </c>
      <c r="O11" s="18" t="s">
        <v>23</v>
      </c>
      <c r="P11" s="18" t="s">
        <v>24</v>
      </c>
      <c r="Q11" s="18" t="s">
        <v>25</v>
      </c>
      <c r="R11" s="18" t="s">
        <v>26</v>
      </c>
      <c r="S11" s="18" t="s">
        <v>27</v>
      </c>
      <c r="T11" s="18" t="s">
        <v>28</v>
      </c>
      <c r="U11" s="18" t="s">
        <v>29</v>
      </c>
      <c r="V11" s="17" t="s">
        <v>14</v>
      </c>
      <c r="W11" s="18" t="s">
        <v>32</v>
      </c>
      <c r="X11" s="18" t="s">
        <v>33</v>
      </c>
      <c r="Y11" s="18" t="s">
        <v>34</v>
      </c>
      <c r="Z11" s="18" t="s">
        <v>35</v>
      </c>
      <c r="AA11" s="18" t="s">
        <v>36</v>
      </c>
      <c r="AB11" s="18" t="s">
        <v>37</v>
      </c>
      <c r="AC11" s="18" t="s">
        <v>38</v>
      </c>
      <c r="AD11" s="18" t="s">
        <v>39</v>
      </c>
      <c r="AE11" s="17" t="s">
        <v>14</v>
      </c>
      <c r="AF11" s="18" t="s">
        <v>41</v>
      </c>
      <c r="AG11" s="18" t="s">
        <v>42</v>
      </c>
      <c r="AH11" s="17" t="s">
        <v>14</v>
      </c>
      <c r="AI11" s="18" t="s">
        <v>44</v>
      </c>
      <c r="AJ11" s="18" t="s">
        <v>45</v>
      </c>
      <c r="AK11" s="18" t="s">
        <v>46</v>
      </c>
      <c r="AL11" s="17" t="s">
        <v>14</v>
      </c>
      <c r="AM11" s="18" t="s">
        <v>48</v>
      </c>
      <c r="AN11" s="18" t="s">
        <v>49</v>
      </c>
      <c r="AO11" s="18" t="s">
        <v>50</v>
      </c>
      <c r="AP11" s="18" t="s">
        <v>51</v>
      </c>
      <c r="AQ11" s="18" t="s">
        <v>52</v>
      </c>
      <c r="AR11" s="18" t="s">
        <v>53</v>
      </c>
      <c r="AS11" s="18" t="s">
        <v>54</v>
      </c>
      <c r="AT11" s="18" t="s">
        <v>55</v>
      </c>
      <c r="AU11" s="18" t="s">
        <v>56</v>
      </c>
      <c r="AV11" s="18" t="s">
        <v>57</v>
      </c>
      <c r="AW11" s="18" t="s">
        <v>58</v>
      </c>
      <c r="AX11" s="18" t="s">
        <v>59</v>
      </c>
      <c r="AY11" s="18" t="s">
        <v>60</v>
      </c>
      <c r="AZ11" s="18" t="s">
        <v>61</v>
      </c>
      <c r="BA11" s="18" t="s">
        <v>62</v>
      </c>
      <c r="BB11" s="18" t="s">
        <v>63</v>
      </c>
      <c r="BC11" s="18" t="s">
        <v>64</v>
      </c>
      <c r="BD11" s="18" t="s">
        <v>65</v>
      </c>
    </row>
    <row r="12" spans="1:56" ht="26.45" customHeight="1" x14ac:dyDescent="0.25">
      <c r="A12" s="12">
        <v>1</v>
      </c>
      <c r="B12" s="12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19">
        <v>10</v>
      </c>
      <c r="K12" s="19">
        <v>11</v>
      </c>
      <c r="L12" s="19">
        <v>12</v>
      </c>
      <c r="M12" s="19">
        <v>13</v>
      </c>
      <c r="N12" s="19">
        <v>14</v>
      </c>
      <c r="O12" s="19">
        <v>15</v>
      </c>
      <c r="P12" s="19">
        <v>16</v>
      </c>
      <c r="Q12" s="19">
        <v>17</v>
      </c>
      <c r="R12" s="19">
        <v>18</v>
      </c>
      <c r="S12" s="19">
        <v>19</v>
      </c>
      <c r="T12" s="19">
        <v>20</v>
      </c>
      <c r="U12" s="19">
        <v>21</v>
      </c>
      <c r="V12" s="19">
        <v>22</v>
      </c>
      <c r="W12" s="19">
        <v>23</v>
      </c>
      <c r="X12" s="19">
        <v>24</v>
      </c>
      <c r="Y12" s="19">
        <v>25</v>
      </c>
      <c r="Z12" s="19">
        <v>26</v>
      </c>
      <c r="AA12" s="19">
        <v>27</v>
      </c>
      <c r="AB12" s="19">
        <v>28</v>
      </c>
      <c r="AC12" s="19">
        <v>29</v>
      </c>
      <c r="AD12" s="19">
        <v>30</v>
      </c>
      <c r="AE12" s="19">
        <v>31</v>
      </c>
      <c r="AF12" s="19">
        <v>32</v>
      </c>
      <c r="AG12" s="19">
        <v>33</v>
      </c>
      <c r="AH12" s="19">
        <v>34</v>
      </c>
      <c r="AI12" s="19">
        <v>35</v>
      </c>
      <c r="AJ12" s="19">
        <v>36</v>
      </c>
      <c r="AK12" s="19">
        <v>37</v>
      </c>
      <c r="AL12" s="19">
        <v>38</v>
      </c>
      <c r="AM12" s="19">
        <v>39</v>
      </c>
      <c r="AN12" s="19">
        <v>40</v>
      </c>
      <c r="AO12" s="19">
        <v>41</v>
      </c>
      <c r="AP12" s="19">
        <v>42</v>
      </c>
      <c r="AQ12" s="19">
        <v>43</v>
      </c>
      <c r="AR12" s="19">
        <v>44</v>
      </c>
      <c r="AS12" s="19">
        <v>45</v>
      </c>
      <c r="AT12" s="19">
        <v>46</v>
      </c>
      <c r="AU12" s="19">
        <v>47</v>
      </c>
      <c r="AV12" s="19">
        <v>48</v>
      </c>
      <c r="AW12" s="19">
        <v>49</v>
      </c>
      <c r="AX12" s="19">
        <v>50</v>
      </c>
      <c r="AY12" s="19">
        <v>51</v>
      </c>
      <c r="AZ12" s="19">
        <v>52</v>
      </c>
      <c r="BA12" s="19">
        <v>53</v>
      </c>
      <c r="BB12" s="19">
        <v>54</v>
      </c>
      <c r="BC12" s="19">
        <v>55</v>
      </c>
      <c r="BD12" s="19">
        <v>56</v>
      </c>
    </row>
    <row r="13" spans="1:56" ht="47.25" customHeight="1" x14ac:dyDescent="0.25">
      <c r="A13" s="22" t="s">
        <v>68</v>
      </c>
      <c r="B13" s="22"/>
      <c r="C13" s="20">
        <f>AVERAGE(C14:C14)</f>
        <v>30.82</v>
      </c>
      <c r="D13" s="20">
        <f>AVERAGE(D14:D14)</f>
        <v>30.82</v>
      </c>
      <c r="E13" s="20">
        <f>AVERAGE(E14:E14)</f>
        <v>30.82</v>
      </c>
      <c r="F13" s="20">
        <f>AVERAGE(F14:F14)</f>
        <v>15</v>
      </c>
      <c r="G13" s="20">
        <f>AVERAGE(G14:G14)</f>
        <v>1</v>
      </c>
      <c r="H13" s="20">
        <f>AVERAGE(H14:H14)</f>
        <v>1</v>
      </c>
      <c r="I13" s="20">
        <f>AVERAGE(I14:I14)</f>
        <v>1</v>
      </c>
      <c r="J13" s="20">
        <f>AVERAGE(J14:J14)</f>
        <v>1</v>
      </c>
      <c r="K13" s="20">
        <f>AVERAGE(K14:K14)</f>
        <v>1</v>
      </c>
      <c r="L13" s="20">
        <f>AVERAGE(L14:L14)</f>
        <v>1</v>
      </c>
      <c r="M13" s="20">
        <f>AVERAGE(M14:M14)</f>
        <v>1</v>
      </c>
      <c r="N13" s="20">
        <f>AVERAGE(N14:N14)</f>
        <v>1</v>
      </c>
      <c r="O13" s="20">
        <f>AVERAGE(O14:O14)</f>
        <v>1</v>
      </c>
      <c r="P13" s="20">
        <f>AVERAGE(P14:P14)</f>
        <v>1</v>
      </c>
      <c r="Q13" s="20">
        <f>AVERAGE(Q14:Q14)</f>
        <v>1</v>
      </c>
      <c r="R13" s="20">
        <f>AVERAGE(R14:R14)</f>
        <v>1</v>
      </c>
      <c r="S13" s="20">
        <f>AVERAGE(S14:S14)</f>
        <v>1</v>
      </c>
      <c r="T13" s="20">
        <f>AVERAGE(T14:T14)</f>
        <v>1</v>
      </c>
      <c r="U13" s="20">
        <f>AVERAGE(U14:U14)</f>
        <v>1</v>
      </c>
      <c r="V13" s="20">
        <f>AVERAGE(V14:V14)</f>
        <v>3</v>
      </c>
      <c r="W13" s="20"/>
      <c r="X13" s="20"/>
      <c r="Y13" s="20">
        <f>AVERAGE(Y14:Y14)</f>
        <v>1</v>
      </c>
      <c r="Z13" s="20">
        <f>AVERAGE(Z14:Z14)</f>
        <v>1</v>
      </c>
      <c r="AA13" s="20">
        <f>AVERAGE(AA14:AA14)</f>
        <v>1</v>
      </c>
      <c r="AB13" s="20"/>
      <c r="AC13" s="20"/>
      <c r="AD13" s="20"/>
      <c r="AE13" s="20">
        <f>AVERAGE(AE14:AE14)</f>
        <v>2</v>
      </c>
      <c r="AF13" s="20">
        <f>AVERAGE(AF14:AF14)</f>
        <v>1</v>
      </c>
      <c r="AG13" s="20">
        <f>AVERAGE(AG14:AG14)</f>
        <v>1</v>
      </c>
      <c r="AH13" s="20">
        <f>AVERAGE(AH14:AH14)</f>
        <v>2.82</v>
      </c>
      <c r="AI13" s="20">
        <f>AVERAGE(AI14:AI14)</f>
        <v>1</v>
      </c>
      <c r="AJ13" s="20">
        <f>AVERAGE(AJ14:AJ14)</f>
        <v>0.82</v>
      </c>
      <c r="AK13" s="20">
        <f>AVERAGE(AK14:AK14)</f>
        <v>1</v>
      </c>
      <c r="AL13" s="20">
        <f>AVERAGE(AL14:AL14)</f>
        <v>8</v>
      </c>
      <c r="AM13" s="20" t="e">
        <f>AVERAGE(AM14:AM14)</f>
        <v>#DIV/0!</v>
      </c>
      <c r="AN13" s="20" t="e">
        <f>AVERAGE(AN14:AN14)</f>
        <v>#DIV/0!</v>
      </c>
      <c r="AO13" s="20" t="e">
        <f>AVERAGE(AO14:AO14)</f>
        <v>#DIV/0!</v>
      </c>
      <c r="AP13" s="20">
        <f>AVERAGE(AP14:AP14)</f>
        <v>1</v>
      </c>
      <c r="AQ13" s="20" t="e">
        <f>AVERAGE(AQ14:AQ14)</f>
        <v>#DIV/0!</v>
      </c>
      <c r="AR13" s="20">
        <f>AVERAGE(AR14:AR14)</f>
        <v>1</v>
      </c>
      <c r="AS13" s="20" t="e">
        <f>AVERAGE(AS14:AS14)</f>
        <v>#DIV/0!</v>
      </c>
      <c r="AT13" s="20">
        <f>AVERAGE(AT14:AT14)</f>
        <v>1</v>
      </c>
      <c r="AU13" s="20" t="e">
        <f>AVERAGE(AU14:AU14)</f>
        <v>#DIV/0!</v>
      </c>
      <c r="AV13" s="20" t="e">
        <f>AVERAGE(AV14:AV14)</f>
        <v>#DIV/0!</v>
      </c>
      <c r="AW13" s="20" t="e">
        <f>AVERAGE(AW14:AW14)</f>
        <v>#DIV/0!</v>
      </c>
      <c r="AX13" s="20">
        <f>AVERAGE(AX14:AX14)</f>
        <v>1</v>
      </c>
      <c r="AY13" s="20" t="e">
        <f>AVERAGE(AY14:AY14)</f>
        <v>#DIV/0!</v>
      </c>
      <c r="AZ13" s="20">
        <f>AVERAGE(AZ14:AZ14)</f>
        <v>1</v>
      </c>
      <c r="BA13" s="20">
        <f>AVERAGE(BA14:BA14)</f>
        <v>1</v>
      </c>
      <c r="BB13" s="20">
        <f>AVERAGE(BB14:BB14)</f>
        <v>1</v>
      </c>
      <c r="BC13" s="20" t="e">
        <f>AVERAGE(BC14:BC14)</f>
        <v>#DIV/0!</v>
      </c>
      <c r="BD13" s="20">
        <f>AVERAGE(BD14:BD14)</f>
        <v>1</v>
      </c>
    </row>
    <row r="14" spans="1:56" s="1" customFormat="1" ht="64.5" customHeight="1" x14ac:dyDescent="0.25">
      <c r="A14" s="3">
        <v>6</v>
      </c>
      <c r="B14" s="4" t="s">
        <v>74</v>
      </c>
      <c r="C14" s="5">
        <f t="shared" ref="C14" si="0">SUM(D14)</f>
        <v>30.82</v>
      </c>
      <c r="D14" s="5">
        <f t="shared" ref="D14" si="1">SUM(F14,V14,AE14,AH14,AL14)</f>
        <v>30.82</v>
      </c>
      <c r="E14" s="5">
        <f t="shared" ref="E14" si="2">D14</f>
        <v>30.82</v>
      </c>
      <c r="F14" s="6">
        <f t="shared" ref="F14" si="3">SUM(G14:U14)</f>
        <v>15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6">
        <f t="shared" ref="V14" si="4">SUM(W14:AD14)</f>
        <v>3</v>
      </c>
      <c r="W14" s="2"/>
      <c r="X14" s="2"/>
      <c r="Y14" s="2">
        <v>1</v>
      </c>
      <c r="Z14" s="2">
        <v>1</v>
      </c>
      <c r="AA14" s="2">
        <v>1</v>
      </c>
      <c r="AB14" s="2"/>
      <c r="AC14" s="2"/>
      <c r="AD14" s="2"/>
      <c r="AE14" s="6">
        <f t="shared" ref="AE14" si="5">SUM(AF14:AG14)</f>
        <v>2</v>
      </c>
      <c r="AF14" s="2">
        <v>1</v>
      </c>
      <c r="AG14" s="2">
        <v>1</v>
      </c>
      <c r="AH14" s="14">
        <f t="shared" ref="AH14" si="6">SUM(AI14:AK14)</f>
        <v>2.82</v>
      </c>
      <c r="AI14" s="2">
        <v>1</v>
      </c>
      <c r="AJ14" s="13">
        <v>0.82</v>
      </c>
      <c r="AK14" s="2">
        <v>1</v>
      </c>
      <c r="AL14" s="6">
        <f t="shared" ref="AL14" si="7">SUM(AM14:BD14)</f>
        <v>8</v>
      </c>
      <c r="AM14" s="2"/>
      <c r="AN14" s="2"/>
      <c r="AO14" s="2"/>
      <c r="AP14" s="2">
        <v>1</v>
      </c>
      <c r="AQ14" s="2"/>
      <c r="AR14" s="2">
        <v>1</v>
      </c>
      <c r="AS14" s="2"/>
      <c r="AT14" s="2">
        <v>1</v>
      </c>
      <c r="AU14" s="2"/>
      <c r="AV14" s="2"/>
      <c r="AW14" s="2"/>
      <c r="AX14" s="2">
        <v>1</v>
      </c>
      <c r="AY14" s="2"/>
      <c r="AZ14" s="2">
        <v>1</v>
      </c>
      <c r="BA14" s="2">
        <f t="shared" ref="BA14" si="8">AVERAGE(AP14,AR14,AT14,BB14)</f>
        <v>1</v>
      </c>
      <c r="BB14" s="2">
        <v>1</v>
      </c>
      <c r="BC14" s="2"/>
      <c r="BD14" s="2">
        <v>1</v>
      </c>
    </row>
  </sheetData>
  <mergeCells count="25">
    <mergeCell ref="A1:D1"/>
    <mergeCell ref="A2:B2"/>
    <mergeCell ref="A3:B3"/>
    <mergeCell ref="C3:E3"/>
    <mergeCell ref="A4:B4"/>
    <mergeCell ref="C4:E4"/>
    <mergeCell ref="A5:B5"/>
    <mergeCell ref="A7:E7"/>
    <mergeCell ref="A8:A11"/>
    <mergeCell ref="B8:B11"/>
    <mergeCell ref="C8:C11"/>
    <mergeCell ref="D9:D11"/>
    <mergeCell ref="E9:E11"/>
    <mergeCell ref="D8:BD8"/>
    <mergeCell ref="F10:U10"/>
    <mergeCell ref="F9:U9"/>
    <mergeCell ref="V10:AD10"/>
    <mergeCell ref="V9:AD9"/>
    <mergeCell ref="AE10:AG10"/>
    <mergeCell ref="AE9:AG9"/>
    <mergeCell ref="A13:B13"/>
    <mergeCell ref="AH10:AK10"/>
    <mergeCell ref="AH9:AK9"/>
    <mergeCell ref="AL10:BD10"/>
    <mergeCell ref="AL9:BD9"/>
  </mergeCells>
  <pageMargins left="0.7" right="0.7" top="0.75" bottom="0.75" header="0.3" footer="0.3"/>
  <pageSetup paperSize="9" fitToWidth="0" orientation="portrait" r:id="rId1"/>
  <colBreaks count="3" manualBreakCount="3">
    <brk id="9" min="7" max="34" man="1"/>
    <brk id="21" min="7" max="34" man="1"/>
    <brk id="33" min="7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Рейтинг</vt:lpstr>
      <vt:lpstr>Сведения о независимой оценке</vt:lpstr>
      <vt:lpstr>Рейтинг!Область_печати</vt:lpstr>
      <vt:lpstr>'Сведения о независимой оценке'!Область_печати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Admin17</cp:lastModifiedBy>
  <cp:lastPrinted>2017-08-16T12:15:28Z</cp:lastPrinted>
  <dcterms:created xsi:type="dcterms:W3CDTF">2017-06-29T07:00:55Z</dcterms:created>
  <dcterms:modified xsi:type="dcterms:W3CDTF">2020-07-10T09:09:19Z</dcterms:modified>
</cp:coreProperties>
</file>